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ohn\Documents\Properties\"/>
    </mc:Choice>
  </mc:AlternateContent>
  <bookViews>
    <workbookView xWindow="120" yWindow="24" windowWidth="9384" windowHeight="5220"/>
  </bookViews>
  <sheets>
    <sheet name="Estimate of Proceeds" sheetId="1" r:id="rId1"/>
  </sheets>
  <definedNames>
    <definedName name="Annual_interest_rate">'Estimate of Proceeds'!$C$14</definedName>
    <definedName name="Calculated_payment">'Estimate of Proceeds'!$C$22</definedName>
    <definedName name="Ending.Balance">IF('Estimate of Proceeds'!XEZ1&lt;&gt;"",'Estimate of Proceeds'!XFB1-'Estimate of Proceeds'!XFD1,"")</definedName>
    <definedName name="Entered_payment">'Estimate of Proceeds'!#REF!</definedName>
    <definedName name="First_payment_due">'Estimate of Proceeds'!$C$21</definedName>
    <definedName name="First_payment_no">'Estimate of Proceeds'!$C$25</definedName>
    <definedName name="Interest">IF('Estimate of Proceeds'!XFB1&lt;&gt;"",'Estimate of Proceeds'!XFD1*Periodic_rate,"")</definedName>
    <definedName name="Loan_amount">'Estimate of Proceeds'!#REF!</definedName>
    <definedName name="Payments_per_year">'Estimate of Proceeds'!$C$18</definedName>
    <definedName name="Periodic_rate">Annual_interest_rate/Payments_per_year</definedName>
    <definedName name="Pmt_to_use">'Estimate of Proceeds'!$C$24</definedName>
    <definedName name="Principal">IF('Estimate of Proceeds'!XFA1&lt;&gt;"",MIN('Estimate of Proceeds'!XFC1,Pmt_to_use-'Estimate of Proceeds'!XFD1),"")</definedName>
    <definedName name="_xlnm.Print_Area" localSheetId="0">'Estimate of Proceeds'!$A$1:$J$50</definedName>
    <definedName name="Show.Date">IF('Estimate of Proceeds'!XFD1&lt;&gt;"",DATE(YEAR(First_payment_due),MONTH(First_payment_due)+('Estimate of Proceeds'!XFD1-1)*12/Payments_per_year,DAY(First_payment_due)),"")</definedName>
    <definedName name="Table_beg_bal">'Estimate of Proceeds'!$G$24</definedName>
    <definedName name="Table_prior_interest">'Estimate of Proceeds'!$G$25</definedName>
    <definedName name="Term_in_years">'Estimate of Proceeds'!$C$12</definedName>
    <definedName name="Total_payments">Payments_per_year*Term_in_years</definedName>
  </definedNames>
  <calcPr calcId="152511"/>
</workbook>
</file>

<file path=xl/calcChain.xml><?xml version="1.0" encoding="utf-8"?>
<calcChain xmlns="http://schemas.openxmlformats.org/spreadsheetml/2006/main">
  <c r="H26" i="1" l="1"/>
  <c r="F39" i="1" l="1"/>
  <c r="H39" i="1" l="1"/>
  <c r="H30" i="1"/>
  <c r="H32" i="1"/>
  <c r="H22" i="1"/>
  <c r="H36" i="1"/>
  <c r="H38" i="1" l="1"/>
  <c r="H42" i="1" s="1"/>
</calcChain>
</file>

<file path=xl/comments1.xml><?xml version="1.0" encoding="utf-8"?>
<comments xmlns="http://schemas.openxmlformats.org/spreadsheetml/2006/main">
  <authors>
    <author>John Wilt</author>
  </authors>
  <commentList>
    <comment ref="E12" authorId="0" shapeId="0">
      <text>
        <r>
          <rPr>
            <sz val="12"/>
            <color indexed="81"/>
            <rFont val="Arial"/>
            <family val="2"/>
          </rPr>
          <t>Your Annual Taxes</t>
        </r>
      </text>
    </comment>
    <comment ref="H14" authorId="0" shapeId="0">
      <text>
        <r>
          <rPr>
            <sz val="12"/>
            <color indexed="81"/>
            <rFont val="Arial"/>
            <family val="2"/>
          </rPr>
          <t>Enter Sale Price</t>
        </r>
      </text>
    </comment>
    <comment ref="H16" authorId="0" shapeId="0">
      <text>
        <r>
          <rPr>
            <sz val="12"/>
            <color indexed="81"/>
            <rFont val="Arial"/>
            <family val="2"/>
          </rPr>
          <t>Enter any closing cost credits to buyer</t>
        </r>
      </text>
    </comment>
    <comment ref="F22" authorId="0" shapeId="0">
      <text>
        <r>
          <rPr>
            <sz val="12"/>
            <color indexed="81"/>
            <rFont val="Arial"/>
            <family val="2"/>
          </rPr>
          <t xml:space="preserve">Count the month of closing (Jan being 1) and then add that number to 4 (ie Jan:4+1=5) Put that number in this cell.  </t>
        </r>
        <r>
          <rPr>
            <b/>
            <sz val="12"/>
            <color indexed="81"/>
            <rFont val="Arial"/>
            <family val="2"/>
          </rPr>
          <t>Max value here is 12</t>
        </r>
      </text>
    </comment>
    <comment ref="F32" authorId="0" shapeId="0">
      <text>
        <r>
          <rPr>
            <sz val="12"/>
            <color indexed="81"/>
            <rFont val="Arial"/>
            <family val="2"/>
          </rPr>
          <t>Contact your village.  Sometimes this is only a buyer's expense.  This number is always expressed as 'per thousand'  ($1 or $1.75 etc. per $1000 of sale price)</t>
        </r>
      </text>
    </comment>
    <comment ref="F39" authorId="0" shapeId="0">
      <text>
        <r>
          <rPr>
            <sz val="12"/>
            <color indexed="81"/>
            <rFont val="Arial"/>
            <family val="2"/>
          </rPr>
          <t>Tax Escrow Rebates. If you escrow your taxes enter 1/3 of the months of escrow you entered into tax field above. If you do not escrow taxes this should be zero</t>
        </r>
      </text>
    </comment>
  </commentList>
</comments>
</file>

<file path=xl/sharedStrings.xml><?xml version="1.0" encoding="utf-8"?>
<sst xmlns="http://schemas.openxmlformats.org/spreadsheetml/2006/main" count="34" uniqueCount="31">
  <si>
    <t xml:space="preserve"> </t>
  </si>
  <si>
    <t>Taxes per year</t>
  </si>
  <si>
    <t>Mortgage Payoff:</t>
  </si>
  <si>
    <t>Property taxes based on 105% (# of months):</t>
  </si>
  <si>
    <t>(see escrow credits below)</t>
  </si>
  <si>
    <t>Attorney:</t>
  </si>
  <si>
    <t>Title Insurance:</t>
  </si>
  <si>
    <t>Survey:</t>
  </si>
  <si>
    <t>State &amp; County Tax Stamps @ $1.50/1000</t>
  </si>
  <si>
    <t>Recording and Misc.:</t>
  </si>
  <si>
    <t>Commission @:</t>
  </si>
  <si>
    <t>ADD TAX ESCROW RESERVE (# of Months)</t>
  </si>
  <si>
    <t>(you should receive this back from your current lender within 30 days of closing)</t>
  </si>
  <si>
    <t>City Transfer Fees (contact your attorney)</t>
  </si>
  <si>
    <t>/1K</t>
  </si>
  <si>
    <t>Subtract any outstanding Interest owed</t>
  </si>
  <si>
    <t>Seller Credits to Buyer</t>
  </si>
  <si>
    <t>Estimate of Proceeds</t>
  </si>
  <si>
    <t xml:space="preserve"> Admin</t>
  </si>
  <si>
    <t>Sale Price</t>
  </si>
  <si>
    <t>&lt;- Enter Sale Price Here</t>
  </si>
  <si>
    <t>&lt;- Enter Payoff Here</t>
  </si>
  <si>
    <t>Estimated Total Proceeds Including Escrow:</t>
  </si>
  <si>
    <t>Estimated Proceeds To Seller At Close:</t>
  </si>
  <si>
    <t>&lt;- $ per thousand sold</t>
  </si>
  <si>
    <t>Estimates are for information purposes only and not a guarantee by the Agent or RealStar Realty.</t>
  </si>
  <si>
    <t>Add in rebate from Homeowners Insurance</t>
  </si>
  <si>
    <r>
      <t xml:space="preserve">Change any field that is </t>
    </r>
    <r>
      <rPr>
        <b/>
        <sz val="12"/>
        <color indexed="10"/>
        <rFont val="Arial"/>
        <family val="2"/>
      </rPr>
      <t>RED</t>
    </r>
  </si>
  <si>
    <t>&lt;- Any Credits to Buyer?</t>
  </si>
  <si>
    <t>&lt;- Enter Debt Here</t>
  </si>
  <si>
    <t>2nd Mortgage or Other Lender Debt: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</si>
</sst>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164" formatCode="&quot;$&quot;#,##0"/>
    <numFmt numFmtId="165" formatCode="0.0%"/>
    <numFmt numFmtId="166" formatCode="&quot;$&quot;#,##0.00"/>
    <numFmt numFmtId="167" formatCode="0.000%"/>
    <numFmt numFmtId="168" formatCode="0.0"/>
  </numFmts>
  <fonts count="14" x14ac:knownFonts="1">
    <font>
      <sz val="10"/>
      <name val="Arial"/>
    </font>
    <font>
      <sz val="8"/>
      <name val="Arial"/>
      <family val="2"/>
    </font>
    <font>
      <sz val="12"/>
      <color indexed="81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u/>
      <sz val="12"/>
      <color indexed="10"/>
      <name val="Arial"/>
      <family val="2"/>
    </font>
    <font>
      <b/>
      <u/>
      <sz val="12"/>
      <name val="Arial"/>
      <family val="2"/>
    </font>
    <font>
      <b/>
      <u/>
      <sz val="12"/>
      <color indexed="8"/>
      <name val="Arial"/>
      <family val="2"/>
    </font>
    <font>
      <b/>
      <sz val="12"/>
      <color indexed="8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164" fontId="5" fillId="0" borderId="0" xfId="0" applyNumberFormat="1" applyFont="1" applyAlignment="1">
      <alignment horizontal="right"/>
    </xf>
    <xf numFmtId="5" fontId="4" fillId="0" borderId="0" xfId="0" applyNumberFormat="1" applyFont="1"/>
    <xf numFmtId="164" fontId="4" fillId="0" borderId="0" xfId="0" applyNumberFormat="1" applyFont="1"/>
    <xf numFmtId="0" fontId="7" fillId="0" borderId="0" xfId="0" applyFont="1"/>
    <xf numFmtId="164" fontId="7" fillId="0" borderId="0" xfId="0" applyNumberFormat="1" applyFont="1"/>
    <xf numFmtId="5" fontId="7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/>
    <xf numFmtId="5" fontId="6" fillId="0" borderId="0" xfId="0" applyNumberFormat="1" applyFont="1"/>
    <xf numFmtId="9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left"/>
    </xf>
    <xf numFmtId="5" fontId="11" fillId="0" borderId="0" xfId="0" applyNumberFormat="1" applyFont="1"/>
    <xf numFmtId="167" fontId="6" fillId="0" borderId="0" xfId="0" applyNumberFormat="1" applyFont="1"/>
    <xf numFmtId="164" fontId="11" fillId="0" borderId="0" xfId="0" applyNumberFormat="1" applyFont="1"/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12" fillId="0" borderId="0" xfId="0" applyNumberFormat="1" applyFont="1"/>
    <xf numFmtId="166" fontId="7" fillId="0" borderId="0" xfId="0" applyNumberFormat="1" applyFont="1" applyAlignment="1"/>
    <xf numFmtId="5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0" fontId="7" fillId="0" borderId="0" xfId="0" applyFont="1" applyBorder="1"/>
    <xf numFmtId="10" fontId="8" fillId="0" borderId="0" xfId="0" applyNumberFormat="1" applyFont="1" applyAlignment="1">
      <alignment horizontal="center"/>
    </xf>
    <xf numFmtId="6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164" fontId="7" fillId="0" borderId="1" xfId="0" applyNumberFormat="1" applyFont="1" applyBorder="1"/>
    <xf numFmtId="5" fontId="7" fillId="0" borderId="0" xfId="0" applyNumberFormat="1" applyFont="1" applyBorder="1"/>
    <xf numFmtId="164" fontId="7" fillId="0" borderId="2" xfId="0" applyNumberFormat="1" applyFont="1" applyBorder="1"/>
    <xf numFmtId="164" fontId="7" fillId="0" borderId="3" xfId="0" applyNumberFormat="1" applyFont="1" applyBorder="1"/>
    <xf numFmtId="164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>
      <alignment vertical="center"/>
    </xf>
    <xf numFmtId="164" fontId="10" fillId="0" borderId="0" xfId="0" applyNumberFormat="1" applyFont="1" applyProtection="1">
      <protection locked="0"/>
    </xf>
    <xf numFmtId="164" fontId="3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166" fontId="6" fillId="0" borderId="0" xfId="0" applyNumberFormat="1" applyFont="1" applyAlignment="1" applyProtection="1">
      <alignment horizontal="right"/>
      <protection locked="0"/>
    </xf>
    <xf numFmtId="168" fontId="6" fillId="0" borderId="0" xfId="0" applyNumberFormat="1" applyFont="1" applyProtection="1">
      <protection locked="0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realsta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18585</xdr:colOff>
      <xdr:row>0</xdr:row>
      <xdr:rowOff>37171</xdr:rowOff>
    </xdr:from>
    <xdr:to>
      <xdr:col>4</xdr:col>
      <xdr:colOff>29737</xdr:colOff>
      <xdr:row>4</xdr:row>
      <xdr:rowOff>144966</xdr:rowOff>
    </xdr:to>
    <xdr:pic>
      <xdr:nvPicPr>
        <xdr:cNvPr id="1025" name="Picture 1" descr="RS_emblem_200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610" y="37171"/>
          <a:ext cx="2456985" cy="7471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91440</xdr:colOff>
      <xdr:row>7</xdr:row>
      <xdr:rowOff>50800</xdr:rowOff>
    </xdr:from>
    <xdr:to>
      <xdr:col>9</xdr:col>
      <xdr:colOff>1635760</xdr:colOff>
      <xdr:row>9</xdr:row>
      <xdr:rowOff>142240</xdr:rowOff>
    </xdr:to>
    <xdr:sp macro="" textlink="">
      <xdr:nvSpPr>
        <xdr:cNvPr id="2" name="TextBox 1"/>
        <xdr:cNvSpPr txBox="1"/>
      </xdr:nvSpPr>
      <xdr:spPr>
        <a:xfrm>
          <a:off x="304800" y="1463040"/>
          <a:ext cx="6949440" cy="497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US" sz="1200" b="1" u="sng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All</a:t>
          </a:r>
          <a:r>
            <a:rPr lang="en-US" sz="1200" b="1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items below are part of your closing expenses. Many brokers and websites do not report these. RealStar</a:t>
          </a:r>
          <a:r>
            <a:rPr lang="en-US" sz="1200" b="1" baseline="0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wants you to have a better understanding of all of your expenses</a:t>
          </a:r>
          <a:r>
            <a:rPr lang="en-US" sz="1200" b="1">
              <a:solidFill>
                <a:schemeClr val="accent5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5:J106"/>
  <sheetViews>
    <sheetView showGridLines="0" tabSelected="1" zoomScale="75" zoomScaleNormal="75" workbookViewId="0">
      <selection activeCell="H14" sqref="H14"/>
    </sheetView>
  </sheetViews>
  <sheetFormatPr defaultRowHeight="13.2" x14ac:dyDescent="0.25"/>
  <cols>
    <col min="1" max="1" width="3.109375" style="1" customWidth="1"/>
    <col min="2" max="2" width="10.6640625" style="1" customWidth="1"/>
    <col min="3" max="3" width="13.21875" style="1" customWidth="1"/>
    <col min="4" max="4" width="10.6640625" style="1" customWidth="1"/>
    <col min="5" max="5" width="13.21875" style="1" customWidth="1"/>
    <col min="6" max="6" width="10" style="1" customWidth="1"/>
    <col min="7" max="7" width="4.44140625" style="1" customWidth="1"/>
    <col min="8" max="8" width="13.44140625" style="4" customWidth="1"/>
    <col min="9" max="9" width="3.109375" style="3" customWidth="1"/>
    <col min="10" max="10" width="27" style="1" customWidth="1"/>
    <col min="11" max="16384" width="8.88671875" style="1"/>
  </cols>
  <sheetData>
    <row r="5" spans="2:10" ht="24.6" x14ac:dyDescent="0.4">
      <c r="H5" s="2" t="s">
        <v>17</v>
      </c>
    </row>
    <row r="6" spans="2:10" s="5" customFormat="1" ht="15.6" x14ac:dyDescent="0.3">
      <c r="H6" s="6"/>
      <c r="I6" s="7"/>
    </row>
    <row r="7" spans="2:10" s="5" customFormat="1" ht="15.6" x14ac:dyDescent="0.3">
      <c r="D7" s="5" t="s">
        <v>27</v>
      </c>
      <c r="H7" s="6"/>
      <c r="I7" s="7"/>
    </row>
    <row r="8" spans="2:10" s="5" customFormat="1" ht="15.6" x14ac:dyDescent="0.3">
      <c r="E8" s="37" t="s">
        <v>0</v>
      </c>
      <c r="H8" s="6"/>
      <c r="I8" s="7"/>
    </row>
    <row r="9" spans="2:10" s="5" customFormat="1" ht="15.6" x14ac:dyDescent="0.3">
      <c r="H9" s="6"/>
      <c r="I9" s="7"/>
    </row>
    <row r="10" spans="2:10" s="5" customFormat="1" ht="15.6" x14ac:dyDescent="0.3">
      <c r="H10" s="6"/>
      <c r="I10" s="7"/>
    </row>
    <row r="11" spans="2:10" s="5" customFormat="1" ht="15.6" x14ac:dyDescent="0.3">
      <c r="H11" s="6"/>
      <c r="I11" s="7"/>
    </row>
    <row r="12" spans="2:10" s="5" customFormat="1" ht="15.6" x14ac:dyDescent="0.3">
      <c r="B12" s="8"/>
      <c r="C12" s="9" t="s">
        <v>1</v>
      </c>
      <c r="D12" s="10"/>
      <c r="E12" s="33">
        <v>1000</v>
      </c>
      <c r="H12" s="6"/>
      <c r="I12" s="7"/>
    </row>
    <row r="13" spans="2:10" s="5" customFormat="1" ht="15.6" x14ac:dyDescent="0.3">
      <c r="B13" s="8"/>
      <c r="C13" s="10"/>
      <c r="D13" s="10"/>
      <c r="H13" s="6"/>
      <c r="I13" s="7"/>
    </row>
    <row r="14" spans="2:10" s="5" customFormat="1" ht="14.1" customHeight="1" x14ac:dyDescent="0.3">
      <c r="B14" s="8" t="s">
        <v>19</v>
      </c>
      <c r="C14" s="10"/>
      <c r="D14" s="11"/>
      <c r="E14" s="12" t="s">
        <v>0</v>
      </c>
      <c r="H14" s="32">
        <v>1000</v>
      </c>
      <c r="I14" s="13"/>
      <c r="J14" s="5" t="s">
        <v>20</v>
      </c>
    </row>
    <row r="15" spans="2:10" s="5" customFormat="1" ht="14.1" customHeight="1" x14ac:dyDescent="0.3">
      <c r="C15" s="9"/>
      <c r="D15" s="9"/>
      <c r="E15" s="9"/>
      <c r="H15" s="6"/>
      <c r="I15" s="7"/>
    </row>
    <row r="16" spans="2:10" s="5" customFormat="1" ht="14.1" customHeight="1" x14ac:dyDescent="0.3">
      <c r="B16" s="8" t="s">
        <v>16</v>
      </c>
      <c r="F16" s="14"/>
      <c r="H16" s="32">
        <v>0</v>
      </c>
      <c r="I16" s="13"/>
      <c r="J16" s="5" t="s">
        <v>28</v>
      </c>
    </row>
    <row r="17" spans="2:10" s="5" customFormat="1" ht="14.1" customHeight="1" x14ac:dyDescent="0.3">
      <c r="C17" s="9"/>
      <c r="D17" s="9"/>
      <c r="E17" s="9"/>
      <c r="H17" s="6"/>
      <c r="I17" s="7"/>
    </row>
    <row r="18" spans="2:10" s="5" customFormat="1" ht="14.1" customHeight="1" x14ac:dyDescent="0.3">
      <c r="B18" s="8" t="s">
        <v>2</v>
      </c>
      <c r="D18" s="5" t="s">
        <v>0</v>
      </c>
      <c r="H18" s="32">
        <v>0</v>
      </c>
      <c r="I18" s="13"/>
      <c r="J18" s="5" t="s">
        <v>21</v>
      </c>
    </row>
    <row r="19" spans="2:10" s="5" customFormat="1" ht="14.1" customHeight="1" x14ac:dyDescent="0.3">
      <c r="B19" s="8"/>
      <c r="H19" s="32"/>
      <c r="I19" s="13"/>
    </row>
    <row r="20" spans="2:10" s="5" customFormat="1" ht="14.1" customHeight="1" x14ac:dyDescent="0.3">
      <c r="B20" s="8" t="s">
        <v>30</v>
      </c>
      <c r="H20" s="32">
        <v>0</v>
      </c>
      <c r="I20" s="13"/>
      <c r="J20" s="5" t="s">
        <v>29</v>
      </c>
    </row>
    <row r="21" spans="2:10" s="5" customFormat="1" ht="14.1" customHeight="1" x14ac:dyDescent="0.3">
      <c r="B21" s="8"/>
      <c r="H21" s="32"/>
      <c r="I21" s="13"/>
    </row>
    <row r="22" spans="2:10" s="5" customFormat="1" ht="14.1" customHeight="1" x14ac:dyDescent="0.3">
      <c r="B22" s="5" t="s">
        <v>3</v>
      </c>
      <c r="D22" s="9"/>
      <c r="F22" s="34">
        <v>1</v>
      </c>
      <c r="H22" s="15">
        <f>((E12*1.05)/12)*F22</f>
        <v>87.5</v>
      </c>
      <c r="I22" s="13"/>
    </row>
    <row r="23" spans="2:10" s="5" customFormat="1" ht="14.1" customHeight="1" x14ac:dyDescent="0.3">
      <c r="C23" s="16" t="s">
        <v>4</v>
      </c>
      <c r="D23" s="17"/>
      <c r="E23" s="17"/>
      <c r="H23" s="6"/>
      <c r="I23" s="7"/>
    </row>
    <row r="24" spans="2:10" s="5" customFormat="1" ht="14.1" customHeight="1" x14ac:dyDescent="0.3">
      <c r="B24" s="5" t="s">
        <v>5</v>
      </c>
      <c r="H24" s="32">
        <v>400</v>
      </c>
      <c r="I24" s="13"/>
    </row>
    <row r="25" spans="2:10" s="5" customFormat="1" ht="14.1" customHeight="1" x14ac:dyDescent="0.3">
      <c r="H25" s="6"/>
      <c r="I25" s="7"/>
    </row>
    <row r="26" spans="2:10" s="5" customFormat="1" ht="14.1" customHeight="1" x14ac:dyDescent="0.3">
      <c r="B26" s="5" t="s">
        <v>6</v>
      </c>
      <c r="H26" s="15">
        <f>(1600+((H14-200000)*0.0025))</f>
        <v>1102.5</v>
      </c>
      <c r="I26" s="13"/>
    </row>
    <row r="27" spans="2:10" s="5" customFormat="1" ht="14.1" customHeight="1" x14ac:dyDescent="0.3">
      <c r="H27" s="6"/>
      <c r="I27" s="7"/>
    </row>
    <row r="28" spans="2:10" s="5" customFormat="1" ht="14.1" customHeight="1" x14ac:dyDescent="0.3">
      <c r="B28" s="5" t="s">
        <v>7</v>
      </c>
      <c r="H28" s="18">
        <v>475</v>
      </c>
      <c r="I28" s="13"/>
    </row>
    <row r="29" spans="2:10" s="5" customFormat="1" ht="14.1" customHeight="1" x14ac:dyDescent="0.3">
      <c r="H29" s="6"/>
      <c r="I29" s="7"/>
    </row>
    <row r="30" spans="2:10" s="5" customFormat="1" ht="14.1" customHeight="1" x14ac:dyDescent="0.3">
      <c r="B30" s="5" t="s">
        <v>8</v>
      </c>
      <c r="F30" s="19">
        <v>1.5</v>
      </c>
      <c r="G30" s="8" t="s">
        <v>14</v>
      </c>
      <c r="H30" s="15">
        <f>SUM(H14*(F30/1000))</f>
        <v>1.5</v>
      </c>
      <c r="I30" s="20"/>
    </row>
    <row r="31" spans="2:10" s="5" customFormat="1" ht="14.1" customHeight="1" x14ac:dyDescent="0.3">
      <c r="H31" s="21"/>
      <c r="I31" s="20"/>
    </row>
    <row r="32" spans="2:10" s="5" customFormat="1" ht="14.1" customHeight="1" x14ac:dyDescent="0.3">
      <c r="B32" s="22" t="s">
        <v>13</v>
      </c>
      <c r="F32" s="35">
        <v>0</v>
      </c>
      <c r="G32" s="8" t="s">
        <v>14</v>
      </c>
      <c r="H32" s="15">
        <f>SUM(H14*(F32/1000))</f>
        <v>0</v>
      </c>
      <c r="I32" s="13"/>
      <c r="J32" s="5" t="s">
        <v>24</v>
      </c>
    </row>
    <row r="33" spans="2:9" s="5" customFormat="1" ht="14.1" customHeight="1" x14ac:dyDescent="0.3">
      <c r="H33" s="6"/>
      <c r="I33" s="7"/>
    </row>
    <row r="34" spans="2:9" s="5" customFormat="1" ht="14.1" customHeight="1" x14ac:dyDescent="0.3">
      <c r="B34" s="5" t="s">
        <v>9</v>
      </c>
      <c r="H34" s="15">
        <v>55</v>
      </c>
      <c r="I34" s="13"/>
    </row>
    <row r="35" spans="2:9" s="5" customFormat="1" ht="14.1" customHeight="1" x14ac:dyDescent="0.3">
      <c r="H35" s="6"/>
      <c r="I35" s="7"/>
    </row>
    <row r="36" spans="2:9" s="5" customFormat="1" ht="14.1" customHeight="1" x14ac:dyDescent="0.3">
      <c r="B36" s="5" t="s">
        <v>10</v>
      </c>
      <c r="D36" s="23">
        <v>3.9E-2</v>
      </c>
      <c r="E36" s="24">
        <v>195</v>
      </c>
      <c r="F36" s="25" t="s">
        <v>18</v>
      </c>
      <c r="H36" s="15">
        <f>SUM(H14*D36)+E36</f>
        <v>234</v>
      </c>
      <c r="I36" s="13"/>
    </row>
    <row r="37" spans="2:9" s="5" customFormat="1" ht="14.1" customHeight="1" x14ac:dyDescent="0.3">
      <c r="H37" s="6"/>
      <c r="I37" s="7"/>
    </row>
    <row r="38" spans="2:9" s="5" customFormat="1" ht="16.95" customHeight="1" x14ac:dyDescent="0.3">
      <c r="B38" s="5" t="s">
        <v>23</v>
      </c>
      <c r="H38" s="28">
        <f>H14-(SUM(H16:H36))</f>
        <v>-1355.5</v>
      </c>
      <c r="I38" s="27"/>
    </row>
    <row r="39" spans="2:9" s="5" customFormat="1" ht="14.1" customHeight="1" x14ac:dyDescent="0.3">
      <c r="B39" s="5" t="s">
        <v>11</v>
      </c>
      <c r="F39" s="36">
        <f>SUM(F22/3)</f>
        <v>0.33333333333333331</v>
      </c>
      <c r="H39" s="15">
        <f>SUM(F39*(E12/12))</f>
        <v>27.777777777777775</v>
      </c>
      <c r="I39" s="13"/>
    </row>
    <row r="40" spans="2:9" s="5" customFormat="1" ht="14.1" customHeight="1" x14ac:dyDescent="0.3">
      <c r="B40" s="9" t="s">
        <v>12</v>
      </c>
      <c r="H40" s="15"/>
      <c r="I40" s="13"/>
    </row>
    <row r="41" spans="2:9" s="5" customFormat="1" ht="14.1" customHeight="1" thickBot="1" x14ac:dyDescent="0.35">
      <c r="H41" s="26"/>
      <c r="I41" s="27"/>
    </row>
    <row r="42" spans="2:9" s="5" customFormat="1" ht="15.75" customHeight="1" x14ac:dyDescent="0.3">
      <c r="B42" s="5" t="s">
        <v>22</v>
      </c>
      <c r="H42" s="30">
        <f>H38+H39</f>
        <v>-1327.7222222222222</v>
      </c>
      <c r="I42" s="31"/>
    </row>
    <row r="43" spans="2:9" s="5" customFormat="1" ht="14.1" customHeight="1" x14ac:dyDescent="0.3">
      <c r="H43" s="6"/>
      <c r="I43" s="7"/>
    </row>
    <row r="44" spans="2:9" s="5" customFormat="1" ht="14.1" customHeight="1" x14ac:dyDescent="0.3">
      <c r="C44" s="5" t="s">
        <v>15</v>
      </c>
      <c r="H44" s="28"/>
      <c r="I44" s="7"/>
    </row>
    <row r="45" spans="2:9" s="5" customFormat="1" ht="14.1" customHeight="1" x14ac:dyDescent="0.3">
      <c r="C45" s="5" t="s">
        <v>26</v>
      </c>
      <c r="H45" s="29"/>
      <c r="I45" s="7"/>
    </row>
    <row r="46" spans="2:9" s="5" customFormat="1" ht="14.1" customHeight="1" x14ac:dyDescent="0.3">
      <c r="H46" s="6"/>
      <c r="I46" s="7"/>
    </row>
    <row r="47" spans="2:9" s="5" customFormat="1" ht="15.6" x14ac:dyDescent="0.3">
      <c r="H47" s="6"/>
      <c r="I47" s="7"/>
    </row>
    <row r="48" spans="2:9" s="5" customFormat="1" ht="15.6" x14ac:dyDescent="0.3">
      <c r="H48" s="6"/>
      <c r="I48" s="7"/>
    </row>
    <row r="49" spans="2:9" s="5" customFormat="1" ht="15.6" x14ac:dyDescent="0.3">
      <c r="B49" s="5" t="s">
        <v>25</v>
      </c>
      <c r="H49" s="6"/>
      <c r="I49" s="7"/>
    </row>
    <row r="50" spans="2:9" s="5" customFormat="1" ht="15.6" x14ac:dyDescent="0.3">
      <c r="H50" s="6"/>
      <c r="I50" s="7"/>
    </row>
    <row r="51" spans="2:9" s="5" customFormat="1" ht="15.6" x14ac:dyDescent="0.3">
      <c r="H51" s="6"/>
      <c r="I51" s="7"/>
    </row>
    <row r="52" spans="2:9" s="5" customFormat="1" ht="15.6" x14ac:dyDescent="0.3">
      <c r="H52" s="6"/>
      <c r="I52" s="7"/>
    </row>
    <row r="53" spans="2:9" s="5" customFormat="1" ht="15.6" x14ac:dyDescent="0.3">
      <c r="H53" s="6"/>
      <c r="I53" s="7"/>
    </row>
    <row r="54" spans="2:9" s="5" customFormat="1" ht="15.6" x14ac:dyDescent="0.3">
      <c r="H54" s="6"/>
      <c r="I54" s="7"/>
    </row>
    <row r="55" spans="2:9" s="5" customFormat="1" ht="15.6" x14ac:dyDescent="0.3">
      <c r="H55" s="6"/>
      <c r="I55" s="7"/>
    </row>
    <row r="56" spans="2:9" s="5" customFormat="1" ht="15.6" x14ac:dyDescent="0.3">
      <c r="H56" s="6"/>
      <c r="I56" s="7"/>
    </row>
    <row r="57" spans="2:9" s="5" customFormat="1" ht="15.6" x14ac:dyDescent="0.3">
      <c r="H57" s="6"/>
      <c r="I57" s="7"/>
    </row>
    <row r="58" spans="2:9" s="5" customFormat="1" ht="15.6" x14ac:dyDescent="0.3">
      <c r="H58" s="6"/>
      <c r="I58" s="7"/>
    </row>
    <row r="59" spans="2:9" s="5" customFormat="1" ht="15.6" x14ac:dyDescent="0.3">
      <c r="H59" s="6"/>
      <c r="I59" s="7"/>
    </row>
    <row r="60" spans="2:9" s="5" customFormat="1" ht="15.6" x14ac:dyDescent="0.3">
      <c r="H60" s="6"/>
      <c r="I60" s="7"/>
    </row>
    <row r="61" spans="2:9" s="5" customFormat="1" ht="15.6" x14ac:dyDescent="0.3">
      <c r="H61" s="6"/>
      <c r="I61" s="7"/>
    </row>
    <row r="62" spans="2:9" s="5" customFormat="1" ht="15.6" x14ac:dyDescent="0.3">
      <c r="H62" s="6"/>
      <c r="I62" s="7"/>
    </row>
    <row r="63" spans="2:9" s="5" customFormat="1" ht="15.6" x14ac:dyDescent="0.3">
      <c r="H63" s="6"/>
      <c r="I63" s="7"/>
    </row>
    <row r="64" spans="2:9" s="5" customFormat="1" ht="15.6" x14ac:dyDescent="0.3">
      <c r="H64" s="6"/>
      <c r="I64" s="7"/>
    </row>
    <row r="65" spans="8:9" s="5" customFormat="1" ht="15.6" x14ac:dyDescent="0.3">
      <c r="H65" s="6"/>
      <c r="I65" s="7"/>
    </row>
    <row r="66" spans="8:9" s="5" customFormat="1" ht="15.6" x14ac:dyDescent="0.3">
      <c r="H66" s="6"/>
      <c r="I66" s="7"/>
    </row>
    <row r="67" spans="8:9" s="5" customFormat="1" ht="15.6" x14ac:dyDescent="0.3">
      <c r="H67" s="6"/>
      <c r="I67" s="7"/>
    </row>
    <row r="68" spans="8:9" s="5" customFormat="1" ht="15.6" x14ac:dyDescent="0.3">
      <c r="H68" s="6"/>
      <c r="I68" s="7"/>
    </row>
    <row r="69" spans="8:9" s="5" customFormat="1" ht="15.6" x14ac:dyDescent="0.3">
      <c r="H69" s="6"/>
      <c r="I69" s="7"/>
    </row>
    <row r="70" spans="8:9" s="5" customFormat="1" ht="15.6" x14ac:dyDescent="0.3">
      <c r="H70" s="6"/>
      <c r="I70" s="7"/>
    </row>
    <row r="71" spans="8:9" s="5" customFormat="1" ht="15.6" x14ac:dyDescent="0.3">
      <c r="H71" s="6"/>
      <c r="I71" s="7"/>
    </row>
    <row r="72" spans="8:9" s="5" customFormat="1" ht="15.6" x14ac:dyDescent="0.3">
      <c r="H72" s="6"/>
      <c r="I72" s="7"/>
    </row>
    <row r="73" spans="8:9" s="5" customFormat="1" ht="15.6" x14ac:dyDescent="0.3">
      <c r="H73" s="6"/>
      <c r="I73" s="7"/>
    </row>
    <row r="74" spans="8:9" s="5" customFormat="1" ht="15.6" x14ac:dyDescent="0.3">
      <c r="H74" s="6"/>
      <c r="I74" s="7"/>
    </row>
    <row r="75" spans="8:9" s="5" customFormat="1" ht="15.6" x14ac:dyDescent="0.3">
      <c r="H75" s="6"/>
      <c r="I75" s="7"/>
    </row>
    <row r="76" spans="8:9" s="5" customFormat="1" ht="15.6" x14ac:dyDescent="0.3">
      <c r="H76" s="6"/>
      <c r="I76" s="7"/>
    </row>
    <row r="77" spans="8:9" s="5" customFormat="1" ht="15.6" x14ac:dyDescent="0.3">
      <c r="H77" s="6"/>
      <c r="I77" s="7"/>
    </row>
    <row r="78" spans="8:9" s="5" customFormat="1" ht="15.6" x14ac:dyDescent="0.3">
      <c r="H78" s="6"/>
      <c r="I78" s="7"/>
    </row>
    <row r="79" spans="8:9" s="5" customFormat="1" ht="15.6" x14ac:dyDescent="0.3">
      <c r="H79" s="6"/>
      <c r="I79" s="7"/>
    </row>
    <row r="80" spans="8:9" s="5" customFormat="1" ht="15.6" x14ac:dyDescent="0.3">
      <c r="H80" s="6"/>
      <c r="I80" s="7"/>
    </row>
    <row r="81" spans="8:9" s="5" customFormat="1" ht="15.6" x14ac:dyDescent="0.3">
      <c r="H81" s="6"/>
      <c r="I81" s="7"/>
    </row>
    <row r="82" spans="8:9" s="5" customFormat="1" ht="15.6" x14ac:dyDescent="0.3">
      <c r="H82" s="6"/>
      <c r="I82" s="7"/>
    </row>
    <row r="83" spans="8:9" s="5" customFormat="1" ht="15.6" x14ac:dyDescent="0.3">
      <c r="H83" s="6"/>
      <c r="I83" s="7"/>
    </row>
    <row r="84" spans="8:9" s="5" customFormat="1" ht="15.6" x14ac:dyDescent="0.3">
      <c r="H84" s="6"/>
      <c r="I84" s="7"/>
    </row>
    <row r="85" spans="8:9" s="5" customFormat="1" ht="15.6" x14ac:dyDescent="0.3">
      <c r="H85" s="6"/>
      <c r="I85" s="7"/>
    </row>
    <row r="86" spans="8:9" s="5" customFormat="1" ht="15.6" x14ac:dyDescent="0.3">
      <c r="H86" s="6"/>
      <c r="I86" s="7"/>
    </row>
    <row r="87" spans="8:9" s="5" customFormat="1" ht="15.6" x14ac:dyDescent="0.3">
      <c r="H87" s="6"/>
      <c r="I87" s="7"/>
    </row>
    <row r="88" spans="8:9" s="5" customFormat="1" ht="15.6" x14ac:dyDescent="0.3">
      <c r="H88" s="6"/>
      <c r="I88" s="7"/>
    </row>
    <row r="89" spans="8:9" s="5" customFormat="1" ht="15.6" x14ac:dyDescent="0.3">
      <c r="H89" s="6"/>
      <c r="I89" s="7"/>
    </row>
    <row r="90" spans="8:9" s="5" customFormat="1" ht="15.6" x14ac:dyDescent="0.3">
      <c r="H90" s="6"/>
      <c r="I90" s="7"/>
    </row>
    <row r="91" spans="8:9" s="5" customFormat="1" ht="15.6" x14ac:dyDescent="0.3">
      <c r="H91" s="6"/>
      <c r="I91" s="7"/>
    </row>
    <row r="92" spans="8:9" s="5" customFormat="1" ht="15.6" x14ac:dyDescent="0.3">
      <c r="H92" s="6"/>
      <c r="I92" s="7"/>
    </row>
    <row r="93" spans="8:9" s="5" customFormat="1" ht="15.6" x14ac:dyDescent="0.3">
      <c r="H93" s="6"/>
      <c r="I93" s="7"/>
    </row>
    <row r="94" spans="8:9" s="5" customFormat="1" ht="15.6" x14ac:dyDescent="0.3">
      <c r="H94" s="6"/>
      <c r="I94" s="7"/>
    </row>
    <row r="95" spans="8:9" s="5" customFormat="1" ht="15.6" x14ac:dyDescent="0.3">
      <c r="H95" s="6"/>
      <c r="I95" s="7"/>
    </row>
    <row r="96" spans="8:9" s="5" customFormat="1" ht="15.6" x14ac:dyDescent="0.3">
      <c r="H96" s="6"/>
      <c r="I96" s="7"/>
    </row>
    <row r="97" spans="8:9" s="5" customFormat="1" ht="15.6" x14ac:dyDescent="0.3">
      <c r="H97" s="6"/>
      <c r="I97" s="7"/>
    </row>
    <row r="98" spans="8:9" s="5" customFormat="1" ht="15.6" x14ac:dyDescent="0.3">
      <c r="H98" s="6"/>
      <c r="I98" s="7"/>
    </row>
    <row r="99" spans="8:9" s="5" customFormat="1" ht="15.6" x14ac:dyDescent="0.3">
      <c r="H99" s="6"/>
      <c r="I99" s="7"/>
    </row>
    <row r="100" spans="8:9" s="5" customFormat="1" ht="15.6" x14ac:dyDescent="0.3">
      <c r="H100" s="6"/>
      <c r="I100" s="7"/>
    </row>
    <row r="101" spans="8:9" s="5" customFormat="1" ht="15.6" x14ac:dyDescent="0.3">
      <c r="H101" s="6"/>
      <c r="I101" s="7"/>
    </row>
    <row r="102" spans="8:9" s="5" customFormat="1" ht="15.6" x14ac:dyDescent="0.3">
      <c r="H102" s="6"/>
      <c r="I102" s="7"/>
    </row>
    <row r="103" spans="8:9" s="5" customFormat="1" ht="15.6" x14ac:dyDescent="0.3">
      <c r="H103" s="6"/>
      <c r="I103" s="7"/>
    </row>
    <row r="104" spans="8:9" s="5" customFormat="1" ht="15.6" x14ac:dyDescent="0.3">
      <c r="H104" s="6"/>
      <c r="I104" s="7"/>
    </row>
    <row r="105" spans="8:9" s="5" customFormat="1" ht="15.6" x14ac:dyDescent="0.3">
      <c r="H105" s="6"/>
      <c r="I105" s="7"/>
    </row>
    <row r="106" spans="8:9" s="5" customFormat="1" ht="15.6" x14ac:dyDescent="0.3">
      <c r="H106" s="6"/>
      <c r="I106" s="7"/>
    </row>
  </sheetData>
  <sheetProtection password="C5B2" sheet="1" objects="1" scenarios="1" selectLockedCells="1"/>
  <phoneticPr fontId="1" type="noConversion"/>
  <printOptions gridLinesSet="0"/>
  <pageMargins left="0.6" right="0.5" top="0.55000000000000004" bottom="0.25" header="0" footer="0"/>
  <pageSetup scale="8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Estimate of Proceeds</vt:lpstr>
      <vt:lpstr>Annual_interest_rate</vt:lpstr>
      <vt:lpstr>Calculated_payment</vt:lpstr>
      <vt:lpstr>First_payment_due</vt:lpstr>
      <vt:lpstr>First_payment_no</vt:lpstr>
      <vt:lpstr>Payments_per_year</vt:lpstr>
      <vt:lpstr>Pmt_to_use</vt:lpstr>
      <vt:lpstr>'Estimate of Proceeds'!Print_Area</vt:lpstr>
      <vt:lpstr>Table_beg_bal</vt:lpstr>
      <vt:lpstr>Table_prior_interest</vt:lpstr>
      <vt:lpstr>Term_in_years</vt:lpstr>
    </vt:vector>
  </TitlesOfParts>
  <Company>RealStar Realty,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Estimate of Proceeds</dc:title>
  <dc:creator>John Wilt</dc:creator>
  <cp:lastModifiedBy>John</cp:lastModifiedBy>
  <cp:lastPrinted>2015-04-12T11:33:13Z</cp:lastPrinted>
  <dcterms:created xsi:type="dcterms:W3CDTF">1996-04-12T17:16:10Z</dcterms:created>
  <dcterms:modified xsi:type="dcterms:W3CDTF">2016-07-26T11:21:12Z</dcterms:modified>
</cp:coreProperties>
</file>